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3" yWindow="69" windowWidth="12249" windowHeight="7183" activeTab="0"/>
  </bookViews>
  <sheets>
    <sheet name="taxe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<sst xmlns="http://schemas.openxmlformats.org/spreadsheetml/2006/main" count="68" uniqueCount="50">
  <si>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 xml:space="preserve">déplacements </t>
  </si>
  <si>
    <t>km</t>
  </si>
  <si>
    <t>prix km</t>
  </si>
  <si>
    <t>total</t>
  </si>
  <si>
    <t>total H.T.</t>
  </si>
  <si>
    <t>Frais de sapiteur</t>
  </si>
  <si>
    <t>factures</t>
  </si>
  <si>
    <t>Autres frais</t>
  </si>
  <si>
    <t>manuscrits</t>
  </si>
  <si>
    <t>copies</t>
  </si>
  <si>
    <t>fax</t>
  </si>
  <si>
    <t>courriers simples</t>
  </si>
  <si>
    <t>courrier recommandé</t>
  </si>
  <si>
    <t>N. et B.</t>
  </si>
  <si>
    <t>dossier initial</t>
  </si>
  <si>
    <t>convocation 1</t>
  </si>
  <si>
    <t>accept. mission</t>
  </si>
  <si>
    <t>notif taxe</t>
  </si>
  <si>
    <t>quantités</t>
  </si>
  <si>
    <t>prix unitaires</t>
  </si>
  <si>
    <t>totaux partiels H.T.</t>
  </si>
  <si>
    <t>honoraires</t>
  </si>
  <si>
    <t>heures</t>
  </si>
  <si>
    <t>prix heure</t>
  </si>
  <si>
    <t>totaux</t>
  </si>
  <si>
    <t>visite des lieux</t>
  </si>
  <si>
    <t>réunions au bureau</t>
  </si>
  <si>
    <t>études des dossiers et recherches</t>
  </si>
  <si>
    <t>rédaction de la correspondance et du rapport</t>
  </si>
  <si>
    <t>total général H.T.</t>
  </si>
  <si>
    <t>consign.</t>
  </si>
  <si>
    <t>initiale</t>
  </si>
  <si>
    <t>ord+</t>
  </si>
  <si>
    <t>ord+++</t>
  </si>
  <si>
    <t>disponible</t>
  </si>
  <si>
    <t>total général T.T.C.</t>
  </si>
  <si>
    <t>T.V.A. 19,6%</t>
  </si>
  <si>
    <t>sous total</t>
  </si>
  <si>
    <t>couleur</t>
  </si>
  <si>
    <t xml:space="preserve">XXX C/ YYY, ordonnance n° 8167/99/R CH R, du 2 février 1999 </t>
  </si>
  <si>
    <t>CR du 2 avril 1999</t>
  </si>
  <si>
    <t>facture Météo France, 5 avril 1999</t>
  </si>
  <si>
    <t>pièces MACHIN</t>
  </si>
  <si>
    <t>Dire accompagné de 85 feuilles annexes</t>
  </si>
  <si>
    <t>RELEVE DES FRAIS ENGAGES au 14 mai 1999</t>
  </si>
  <si>
    <t>CR du 2/4/99</t>
  </si>
  <si>
    <t>accédit du 2/4/99</t>
  </si>
  <si>
    <t>consult thermicien 4/4 01</t>
  </si>
  <si>
    <t>recherches Météo 24/3/99</t>
  </si>
  <si>
    <t>consult thermicien 4/4/99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</si>
</sst>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d/m/yy"/>
    <numFmt numFmtId="181" formatCode="d/m/yy\ h:mm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9"/>
      <name val="Tms Rmn"/>
      <family val="0"/>
    </font>
    <font>
      <b/>
      <sz val="9"/>
      <name val="Tms Rmn"/>
      <family val="0"/>
    </font>
    <font>
      <u val="single"/>
      <sz val="10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b/>
      <sz val="10"/>
      <name val="Tms Rmn"/>
      <family val="0"/>
    </font>
    <font>
      <b/>
      <u val="single"/>
      <sz val="10"/>
      <name val="Tms Rm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0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2" fontId="5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2" fontId="5" fillId="0" borderId="24" xfId="0" applyNumberFormat="1" applyFont="1" applyBorder="1" applyAlignment="1">
      <alignment/>
    </xf>
    <xf numFmtId="0" fontId="8" fillId="0" borderId="0" xfId="0" applyFont="1" applyAlignment="1">
      <alignment/>
    </xf>
    <xf numFmtId="1" fontId="5" fillId="0" borderId="16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8" fillId="0" borderId="25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1" fontId="5" fillId="0" borderId="29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2" fontId="4" fillId="0" borderId="3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3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3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3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0" fillId="0" borderId="0" xfId="0" applyNumberFormat="1" applyAlignment="1">
      <alignment/>
    </xf>
    <xf numFmtId="0" fontId="5" fillId="0" borderId="2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2" fontId="4" fillId="0" borderId="37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5" fillId="0" borderId="38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2" fontId="4" fillId="0" borderId="43" xfId="0" applyNumberFormat="1" applyFont="1" applyBorder="1" applyAlignment="1">
      <alignment horizontal="right"/>
    </xf>
    <xf numFmtId="2" fontId="4" fillId="0" borderId="44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2" fontId="5" fillId="0" borderId="34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29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5" fillId="0" borderId="46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0" fillId="0" borderId="48" xfId="0" applyNumberFormat="1" applyBorder="1" applyAlignment="1">
      <alignment/>
    </xf>
    <xf numFmtId="2" fontId="4" fillId="0" borderId="0" xfId="0" applyNumberFormat="1" applyFont="1" applyAlignment="1">
      <alignment/>
    </xf>
    <xf numFmtId="4" fontId="5" fillId="0" borderId="43" xfId="0" applyNumberFormat="1" applyFont="1" applyBorder="1" applyAlignment="1">
      <alignment horizontal="right"/>
    </xf>
    <xf numFmtId="4" fontId="5" fillId="0" borderId="49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5" fillId="0" borderId="50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4" fontId="0" fillId="0" borderId="20" xfId="0" applyNumberFormat="1" applyBorder="1" applyAlignment="1">
      <alignment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G58" sqref="G58"/>
    </sheetView>
  </sheetViews>
  <sheetFormatPr defaultColWidth="11.00390625" defaultRowHeight="12.75"/>
  <cols>
    <col min="1" max="1" width="13.00390625" style="0" customWidth="1"/>
    <col min="2" max="2" width="5.125" style="0" customWidth="1"/>
    <col min="3" max="3" width="5.25390625" style="0" customWidth="1"/>
    <col min="4" max="4" width="5.875" style="0" customWidth="1"/>
    <col min="5" max="5" width="5.25390625" style="0" customWidth="1"/>
    <col min="6" max="6" width="4.75390625" style="0" customWidth="1"/>
    <col min="7" max="7" width="5.875" style="0" customWidth="1"/>
    <col min="8" max="9" width="4.75390625" style="0" customWidth="1"/>
    <col min="10" max="10" width="6.125" style="0" customWidth="1"/>
    <col min="11" max="11" width="6.25390625" style="0" customWidth="1"/>
    <col min="12" max="12" width="5.75390625" style="0" customWidth="1"/>
  </cols>
  <sheetData>
    <row r="1" spans="1:9" ht="14.25">
      <c r="A1" s="24" t="s">
        <v>39</v>
      </c>
      <c r="B1" s="24"/>
      <c r="C1" s="24"/>
      <c r="D1" s="24"/>
      <c r="E1" s="24"/>
      <c r="F1" s="24"/>
      <c r="G1" s="24"/>
      <c r="H1" s="24"/>
      <c r="I1" s="24"/>
    </row>
    <row r="2" spans="1:9" ht="6.7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44</v>
      </c>
      <c r="B3" s="24"/>
      <c r="C3" s="24"/>
      <c r="D3" s="24"/>
      <c r="E3" s="24"/>
      <c r="F3" s="24"/>
      <c r="G3" s="24"/>
      <c r="H3" s="24"/>
      <c r="I3" s="24"/>
    </row>
    <row r="4" ht="6.75" customHeight="1" thickBot="1"/>
    <row r="5" spans="1:12" ht="12" customHeight="1">
      <c r="A5" s="35" t="s">
        <v>0</v>
      </c>
      <c r="B5" s="36" t="s">
        <v>1</v>
      </c>
      <c r="C5" s="36" t="s">
        <v>2</v>
      </c>
      <c r="D5" s="36" t="s">
        <v>3</v>
      </c>
      <c r="E5" s="60"/>
      <c r="F5" s="2"/>
      <c r="G5" s="2"/>
      <c r="H5" s="2"/>
      <c r="I5" s="2"/>
      <c r="J5" s="2"/>
      <c r="K5" s="2"/>
      <c r="L5" s="12"/>
    </row>
    <row r="6" spans="1:12" ht="12" customHeight="1">
      <c r="A6" s="4" t="s">
        <v>46</v>
      </c>
      <c r="B6" s="40">
        <v>74</v>
      </c>
      <c r="C6" s="17">
        <v>0.53</v>
      </c>
      <c r="D6" s="80">
        <f>B6*C6</f>
        <v>39.22</v>
      </c>
      <c r="E6" s="47"/>
      <c r="F6" s="13"/>
      <c r="G6" s="13"/>
      <c r="H6" s="13"/>
      <c r="I6" s="13"/>
      <c r="J6" s="13"/>
      <c r="K6" s="13"/>
      <c r="L6" s="14"/>
    </row>
    <row r="7" spans="1:12" ht="12" customHeight="1">
      <c r="A7" s="4"/>
      <c r="B7" s="41"/>
      <c r="C7" s="17"/>
      <c r="D7" s="85"/>
      <c r="E7" s="47"/>
      <c r="F7" s="13"/>
      <c r="G7" s="13"/>
      <c r="H7" s="13"/>
      <c r="I7" s="13"/>
      <c r="J7" s="13"/>
      <c r="K7" s="13"/>
      <c r="L7" s="14"/>
    </row>
    <row r="8" spans="1:12" ht="12" customHeight="1" thickBot="1">
      <c r="A8" s="6" t="s">
        <v>4</v>
      </c>
      <c r="B8" s="43">
        <f>SUM(B6:B7)</f>
        <v>74</v>
      </c>
      <c r="C8" s="11"/>
      <c r="D8" s="88">
        <f>SUM(D6:D7)</f>
        <v>39.22</v>
      </c>
      <c r="E8" s="48"/>
      <c r="F8" s="15"/>
      <c r="G8" s="15"/>
      <c r="H8" s="15"/>
      <c r="I8" s="15"/>
      <c r="J8" s="15"/>
      <c r="K8" s="15"/>
      <c r="L8" s="16"/>
    </row>
    <row r="9" spans="2:11" ht="5.25" customHeight="1" thickBot="1">
      <c r="B9" s="45"/>
      <c r="D9" s="45"/>
      <c r="E9" s="45"/>
      <c r="K9" s="13"/>
    </row>
    <row r="10" spans="1:12" ht="12" customHeight="1">
      <c r="A10" s="35" t="s">
        <v>5</v>
      </c>
      <c r="B10" s="46"/>
      <c r="C10" s="37"/>
      <c r="D10" s="49" t="s">
        <v>6</v>
      </c>
      <c r="E10" s="61"/>
      <c r="F10" s="2"/>
      <c r="G10" s="2"/>
      <c r="H10" s="2"/>
      <c r="I10" s="2"/>
      <c r="J10" s="2"/>
      <c r="K10" s="2"/>
      <c r="L10" s="12"/>
    </row>
    <row r="11" spans="1:12" ht="12" customHeight="1">
      <c r="A11" s="4" t="s">
        <v>41</v>
      </c>
      <c r="B11" s="47"/>
      <c r="C11" s="13"/>
      <c r="D11" s="80">
        <v>91.46</v>
      </c>
      <c r="E11" s="47"/>
      <c r="F11" s="13"/>
      <c r="G11" s="13"/>
      <c r="H11" s="13"/>
      <c r="I11" s="13"/>
      <c r="J11" s="13"/>
      <c r="K11" s="13"/>
      <c r="L11" s="14"/>
    </row>
    <row r="12" spans="1:12" ht="12" customHeight="1">
      <c r="A12" s="4"/>
      <c r="B12" s="47"/>
      <c r="C12" s="13"/>
      <c r="D12" s="80"/>
      <c r="E12" s="47"/>
      <c r="F12" s="13"/>
      <c r="G12" s="13"/>
      <c r="H12" s="13"/>
      <c r="I12" s="13"/>
      <c r="J12" s="13"/>
      <c r="K12" s="13"/>
      <c r="L12" s="14"/>
    </row>
    <row r="13" spans="1:12" ht="12" customHeight="1">
      <c r="A13" s="4"/>
      <c r="B13" s="47"/>
      <c r="C13" s="5"/>
      <c r="D13" s="85"/>
      <c r="E13" s="47"/>
      <c r="F13" s="13"/>
      <c r="G13" s="13"/>
      <c r="H13" s="13"/>
      <c r="I13" s="13"/>
      <c r="J13" s="13"/>
      <c r="K13" s="13"/>
      <c r="L13" s="14"/>
    </row>
    <row r="14" spans="1:12" ht="12" customHeight="1" thickBot="1">
      <c r="A14" s="6" t="s">
        <v>4</v>
      </c>
      <c r="B14" s="48"/>
      <c r="C14" s="7"/>
      <c r="D14" s="88">
        <f>SUM(D11:D13)</f>
        <v>91.46</v>
      </c>
      <c r="E14" s="48"/>
      <c r="F14" s="15"/>
      <c r="G14" s="15"/>
      <c r="H14" s="15"/>
      <c r="I14" s="15"/>
      <c r="J14" s="15"/>
      <c r="K14" s="15"/>
      <c r="L14" s="16"/>
    </row>
    <row r="15" ht="5.25" customHeight="1" thickBot="1">
      <c r="K15" s="13"/>
    </row>
    <row r="16" spans="1:12" ht="12" customHeight="1">
      <c r="A16" s="27" t="s">
        <v>7</v>
      </c>
      <c r="B16" s="8" t="s">
        <v>8</v>
      </c>
      <c r="C16" s="8" t="s">
        <v>9</v>
      </c>
      <c r="D16" s="8" t="s">
        <v>9</v>
      </c>
      <c r="E16" s="1" t="s">
        <v>10</v>
      </c>
      <c r="F16" s="64"/>
      <c r="G16" s="2"/>
      <c r="H16" s="8" t="s">
        <v>11</v>
      </c>
      <c r="I16" s="2"/>
      <c r="J16" s="71"/>
      <c r="K16" s="8" t="s">
        <v>12</v>
      </c>
      <c r="L16" s="12"/>
    </row>
    <row r="17" spans="1:12" ht="12" customHeight="1">
      <c r="A17" s="38"/>
      <c r="B17" s="39"/>
      <c r="C17" s="39" t="s">
        <v>13</v>
      </c>
      <c r="D17" s="39" t="s">
        <v>38</v>
      </c>
      <c r="E17" s="39"/>
      <c r="F17" s="73">
        <v>0.46</v>
      </c>
      <c r="G17" s="73">
        <v>0.69</v>
      </c>
      <c r="H17" s="73">
        <v>1.02</v>
      </c>
      <c r="I17" s="73">
        <v>3.2</v>
      </c>
      <c r="J17" s="73">
        <v>4.27</v>
      </c>
      <c r="K17" s="73">
        <v>6.78</v>
      </c>
      <c r="L17" s="74">
        <v>7.85</v>
      </c>
    </row>
    <row r="18" spans="1:12" ht="12" customHeight="1">
      <c r="A18" s="4" t="s">
        <v>16</v>
      </c>
      <c r="B18" s="40">
        <v>1</v>
      </c>
      <c r="C18" s="40">
        <v>1</v>
      </c>
      <c r="D18" s="40"/>
      <c r="E18" s="40"/>
      <c r="F18" s="9">
        <v>1</v>
      </c>
      <c r="G18" s="9"/>
      <c r="H18" s="9"/>
      <c r="I18" s="9"/>
      <c r="J18" s="9"/>
      <c r="K18" s="5"/>
      <c r="L18" s="66"/>
    </row>
    <row r="19" spans="1:12" ht="12" customHeight="1">
      <c r="A19" s="4" t="s">
        <v>15</v>
      </c>
      <c r="B19" s="40">
        <v>4</v>
      </c>
      <c r="C19" s="40">
        <v>6</v>
      </c>
      <c r="D19" s="40"/>
      <c r="E19" s="40">
        <v>3</v>
      </c>
      <c r="F19" s="9">
        <v>7</v>
      </c>
      <c r="G19" s="9"/>
      <c r="H19" s="9"/>
      <c r="I19" s="9"/>
      <c r="J19" s="9"/>
      <c r="K19" s="5"/>
      <c r="L19" s="66"/>
    </row>
    <row r="20" spans="1:12" ht="12" customHeight="1">
      <c r="A20" s="4" t="s">
        <v>48</v>
      </c>
      <c r="B20" s="40">
        <v>1</v>
      </c>
      <c r="C20" s="40">
        <v>1</v>
      </c>
      <c r="D20" s="40"/>
      <c r="E20" s="40"/>
      <c r="F20" s="9">
        <v>1</v>
      </c>
      <c r="G20" s="9"/>
      <c r="H20" s="9"/>
      <c r="I20" s="9"/>
      <c r="J20" s="9"/>
      <c r="K20" s="5"/>
      <c r="L20" s="66"/>
    </row>
    <row r="21" spans="1:12" ht="12" customHeight="1">
      <c r="A21" s="4" t="s">
        <v>45</v>
      </c>
      <c r="B21" s="40">
        <v>12</v>
      </c>
      <c r="C21" s="40">
        <v>160</v>
      </c>
      <c r="D21" s="40"/>
      <c r="E21" s="40"/>
      <c r="F21" s="9"/>
      <c r="G21" s="9"/>
      <c r="H21" s="9">
        <v>10</v>
      </c>
      <c r="I21" s="9"/>
      <c r="J21" s="9"/>
      <c r="K21" s="5"/>
      <c r="L21" s="66"/>
    </row>
    <row r="22" spans="1:12" ht="12" customHeight="1">
      <c r="A22" s="4" t="s">
        <v>49</v>
      </c>
      <c r="B22" s="40">
        <v>1</v>
      </c>
      <c r="C22" s="40">
        <v>11</v>
      </c>
      <c r="D22" s="40"/>
      <c r="E22" s="40"/>
      <c r="F22" s="9">
        <v>11</v>
      </c>
      <c r="G22" s="9"/>
      <c r="H22" s="9"/>
      <c r="I22" s="9"/>
      <c r="J22" s="9"/>
      <c r="K22" s="5"/>
      <c r="L22" s="66"/>
    </row>
    <row r="23" spans="1:12" ht="12" customHeight="1">
      <c r="A23" s="4"/>
      <c r="B23" s="40"/>
      <c r="C23" s="40"/>
      <c r="D23" s="40"/>
      <c r="E23" s="40"/>
      <c r="F23" s="9"/>
      <c r="G23" s="9"/>
      <c r="H23" s="9"/>
      <c r="I23" s="9"/>
      <c r="J23" s="9"/>
      <c r="K23" s="5"/>
      <c r="L23" s="66"/>
    </row>
    <row r="24" spans="1:12" ht="12" customHeight="1">
      <c r="A24" s="4" t="s">
        <v>17</v>
      </c>
      <c r="B24" s="41">
        <v>2</v>
      </c>
      <c r="C24" s="41">
        <v>12</v>
      </c>
      <c r="D24" s="41"/>
      <c r="E24" s="41"/>
      <c r="F24" s="10"/>
      <c r="G24" s="10"/>
      <c r="H24" s="10"/>
      <c r="I24" s="10"/>
      <c r="J24" s="10">
        <v>4</v>
      </c>
      <c r="K24" s="65"/>
      <c r="L24" s="67"/>
    </row>
    <row r="25" spans="1:12" ht="12" customHeight="1">
      <c r="A25" s="4" t="s">
        <v>18</v>
      </c>
      <c r="B25" s="44">
        <f>SUM(B18:B24)</f>
        <v>21</v>
      </c>
      <c r="C25" s="44">
        <f>SUM(C18:C24)</f>
        <v>191</v>
      </c>
      <c r="D25" s="44">
        <f aca="true" t="shared" si="0" ref="D25:L25">SUM(D18:D24)</f>
        <v>0</v>
      </c>
      <c r="E25" s="44">
        <f t="shared" si="0"/>
        <v>3</v>
      </c>
      <c r="F25" s="44">
        <f t="shared" si="0"/>
        <v>20</v>
      </c>
      <c r="G25" s="44">
        <f t="shared" si="0"/>
        <v>0</v>
      </c>
      <c r="H25" s="44">
        <f t="shared" si="0"/>
        <v>10</v>
      </c>
      <c r="I25" s="44">
        <f t="shared" si="0"/>
        <v>0</v>
      </c>
      <c r="J25" s="44">
        <f t="shared" si="0"/>
        <v>4</v>
      </c>
      <c r="K25" s="44">
        <f t="shared" si="0"/>
        <v>0</v>
      </c>
      <c r="L25" s="70">
        <f t="shared" si="0"/>
        <v>0</v>
      </c>
    </row>
    <row r="26" spans="1:12" ht="12" customHeight="1">
      <c r="A26" s="4" t="s">
        <v>19</v>
      </c>
      <c r="B26" s="81">
        <v>5.64</v>
      </c>
      <c r="C26" s="82">
        <v>0.46</v>
      </c>
      <c r="D26" s="81">
        <v>2.29</v>
      </c>
      <c r="E26" s="81">
        <v>0.76</v>
      </c>
      <c r="F26" s="73">
        <v>0.46</v>
      </c>
      <c r="G26" s="73">
        <v>0.69</v>
      </c>
      <c r="H26" s="73">
        <v>1.02</v>
      </c>
      <c r="I26" s="73">
        <v>3.2</v>
      </c>
      <c r="J26" s="73">
        <v>4.27</v>
      </c>
      <c r="K26" s="73">
        <v>6.78</v>
      </c>
      <c r="L26" s="74">
        <v>7.85</v>
      </c>
    </row>
    <row r="27" spans="1:12" ht="12" customHeight="1">
      <c r="A27" s="79" t="s">
        <v>37</v>
      </c>
      <c r="B27" s="72"/>
      <c r="C27" s="72">
        <f>C25*C26</f>
        <v>87.86</v>
      </c>
      <c r="D27" s="72"/>
      <c r="E27" s="72"/>
      <c r="F27" s="73"/>
      <c r="G27" s="73"/>
      <c r="H27" s="73"/>
      <c r="I27" s="73"/>
      <c r="J27" s="73"/>
      <c r="K27" s="73"/>
      <c r="L27" s="74"/>
    </row>
    <row r="28" spans="1:12" ht="12" customHeight="1">
      <c r="A28" s="4" t="s">
        <v>18</v>
      </c>
      <c r="B28" s="75"/>
      <c r="C28" s="78"/>
      <c r="D28" s="75"/>
      <c r="E28" s="75"/>
      <c r="F28" s="76"/>
      <c r="G28" s="76"/>
      <c r="H28" s="76"/>
      <c r="I28" s="76"/>
      <c r="J28" s="76"/>
      <c r="K28" s="76"/>
      <c r="L28" s="77"/>
    </row>
    <row r="29" spans="1:12" ht="12" customHeight="1">
      <c r="A29" s="4" t="s">
        <v>19</v>
      </c>
      <c r="B29" s="97"/>
      <c r="C29" s="98">
        <v>0.3</v>
      </c>
      <c r="D29" s="97"/>
      <c r="E29" s="97"/>
      <c r="F29" s="99"/>
      <c r="G29" s="99"/>
      <c r="H29" s="99"/>
      <c r="I29" s="99"/>
      <c r="J29" s="99"/>
      <c r="K29" s="99"/>
      <c r="L29" s="100"/>
    </row>
    <row r="30" spans="1:12" ht="12" customHeight="1">
      <c r="A30" s="79" t="s">
        <v>37</v>
      </c>
      <c r="B30" s="101"/>
      <c r="C30" s="102">
        <f>C28*C29</f>
        <v>0</v>
      </c>
      <c r="D30" s="101"/>
      <c r="E30" s="101"/>
      <c r="F30" s="103"/>
      <c r="G30" s="103"/>
      <c r="H30" s="103"/>
      <c r="I30" s="103"/>
      <c r="J30" s="103"/>
      <c r="K30" s="103"/>
      <c r="L30" s="104"/>
    </row>
    <row r="31" spans="1:12" ht="12" customHeight="1">
      <c r="A31" s="4" t="s">
        <v>18</v>
      </c>
      <c r="B31" s="97"/>
      <c r="C31" s="97"/>
      <c r="D31" s="97"/>
      <c r="E31" s="97"/>
      <c r="F31" s="99"/>
      <c r="G31" s="99"/>
      <c r="H31" s="99"/>
      <c r="I31" s="99"/>
      <c r="J31" s="99"/>
      <c r="K31" s="99"/>
      <c r="L31" s="100"/>
    </row>
    <row r="32" spans="1:12" ht="12" customHeight="1">
      <c r="A32" s="4" t="s">
        <v>19</v>
      </c>
      <c r="B32" s="97"/>
      <c r="C32" s="98">
        <v>0.24</v>
      </c>
      <c r="D32" s="97"/>
      <c r="E32" s="97"/>
      <c r="F32" s="99"/>
      <c r="G32" s="99"/>
      <c r="H32" s="99"/>
      <c r="I32" s="99"/>
      <c r="J32" s="99"/>
      <c r="K32" s="99"/>
      <c r="L32" s="100"/>
    </row>
    <row r="33" spans="1:12" ht="12" customHeight="1">
      <c r="A33" s="79" t="s">
        <v>37</v>
      </c>
      <c r="B33" s="105"/>
      <c r="C33" s="105">
        <f>C31*C32</f>
        <v>0</v>
      </c>
      <c r="D33" s="105"/>
      <c r="E33" s="105"/>
      <c r="F33" s="106"/>
      <c r="G33" s="106"/>
      <c r="H33" s="106"/>
      <c r="I33" s="106"/>
      <c r="J33" s="106"/>
      <c r="K33" s="106"/>
      <c r="L33" s="107"/>
    </row>
    <row r="34" spans="1:12" ht="12" customHeight="1">
      <c r="A34" s="4" t="s">
        <v>20</v>
      </c>
      <c r="B34" s="105">
        <f aca="true" t="shared" si="1" ref="B34:L34">B25*B26</f>
        <v>118.44</v>
      </c>
      <c r="C34" s="105">
        <f>C27+C30+C33</f>
        <v>87.86</v>
      </c>
      <c r="D34" s="105">
        <f t="shared" si="1"/>
        <v>0</v>
      </c>
      <c r="E34" s="105">
        <f t="shared" si="1"/>
        <v>2.2800000000000002</v>
      </c>
      <c r="F34" s="105">
        <f t="shared" si="1"/>
        <v>9.200000000000001</v>
      </c>
      <c r="G34" s="105">
        <f t="shared" si="1"/>
        <v>0</v>
      </c>
      <c r="H34" s="105">
        <f t="shared" si="1"/>
        <v>10.2</v>
      </c>
      <c r="I34" s="105">
        <f t="shared" si="1"/>
        <v>0</v>
      </c>
      <c r="J34" s="105">
        <f t="shared" si="1"/>
        <v>17.08</v>
      </c>
      <c r="K34" s="105">
        <f t="shared" si="1"/>
        <v>0</v>
      </c>
      <c r="L34" s="108">
        <f t="shared" si="1"/>
        <v>0</v>
      </c>
    </row>
    <row r="35" spans="1:12" ht="12" customHeight="1" thickBot="1">
      <c r="A35" s="6" t="s">
        <v>4</v>
      </c>
      <c r="B35" s="62"/>
      <c r="C35" s="62"/>
      <c r="D35" s="88">
        <f>B34+C34+D34+E34+F34+G34+H34+I34+J34+K34+L34</f>
        <v>245.06</v>
      </c>
      <c r="E35" s="62"/>
      <c r="F35" s="62"/>
      <c r="G35" s="62"/>
      <c r="H35" s="62"/>
      <c r="I35" s="62"/>
      <c r="J35" s="62"/>
      <c r="K35" s="62"/>
      <c r="L35" s="109"/>
    </row>
    <row r="36" ht="5.25" customHeight="1" thickBot="1">
      <c r="K36" s="13"/>
    </row>
    <row r="37" spans="1:12" ht="12" customHeight="1">
      <c r="A37" s="35" t="s">
        <v>21</v>
      </c>
      <c r="B37" s="36" t="s">
        <v>22</v>
      </c>
      <c r="C37" s="36" t="s">
        <v>23</v>
      </c>
      <c r="D37" s="36" t="s">
        <v>24</v>
      </c>
      <c r="E37" s="60"/>
      <c r="F37" s="2"/>
      <c r="G37" s="2"/>
      <c r="H37" s="2"/>
      <c r="I37" s="2"/>
      <c r="J37" s="2"/>
      <c r="K37" s="2"/>
      <c r="L37" s="12"/>
    </row>
    <row r="38" spans="1:12" ht="12" customHeight="1">
      <c r="A38" s="18" t="s">
        <v>25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</row>
    <row r="39" spans="1:12" ht="12" customHeight="1">
      <c r="A39" s="4" t="s">
        <v>46</v>
      </c>
      <c r="B39" s="50">
        <v>2</v>
      </c>
      <c r="C39" s="80">
        <v>61</v>
      </c>
      <c r="D39" s="80">
        <f>B39*C39</f>
        <v>122</v>
      </c>
      <c r="E39" s="47"/>
      <c r="F39" s="13"/>
      <c r="G39" s="13"/>
      <c r="H39" s="13"/>
      <c r="I39" s="13"/>
      <c r="J39" s="13"/>
      <c r="K39" s="13"/>
      <c r="L39" s="14"/>
    </row>
    <row r="40" spans="1:12" ht="12" customHeight="1">
      <c r="A40" s="4"/>
      <c r="B40" s="51"/>
      <c r="C40" s="80">
        <v>61</v>
      </c>
      <c r="D40" s="80">
        <f>B40*C40</f>
        <v>0</v>
      </c>
      <c r="E40" s="47"/>
      <c r="F40" s="13"/>
      <c r="G40" s="13"/>
      <c r="H40" s="13"/>
      <c r="I40" s="13"/>
      <c r="J40" s="13"/>
      <c r="K40" s="13"/>
      <c r="L40" s="14"/>
    </row>
    <row r="41" spans="1:12" ht="12" customHeight="1">
      <c r="A41" s="4" t="s">
        <v>4</v>
      </c>
      <c r="B41" s="52">
        <f>SUM(B39:B40)</f>
        <v>2</v>
      </c>
      <c r="C41" s="40"/>
      <c r="D41" s="83">
        <f>SUM(D39:D40)</f>
        <v>122</v>
      </c>
      <c r="E41" s="47"/>
      <c r="F41" s="13"/>
      <c r="G41" s="13"/>
      <c r="H41" s="13"/>
      <c r="I41" s="13"/>
      <c r="J41" s="13"/>
      <c r="K41" s="13"/>
      <c r="L41" s="14"/>
    </row>
    <row r="42" spans="1:12" ht="5.25" customHeight="1">
      <c r="A42" s="3"/>
      <c r="B42" s="53"/>
      <c r="C42" s="42"/>
      <c r="D42" s="84"/>
      <c r="E42" s="42"/>
      <c r="F42" s="13"/>
      <c r="G42" s="13"/>
      <c r="H42" s="13"/>
      <c r="I42" s="13"/>
      <c r="J42" s="13"/>
      <c r="K42" s="13"/>
      <c r="L42" s="14"/>
    </row>
    <row r="43" spans="1:12" ht="12" customHeight="1">
      <c r="A43" s="18" t="s">
        <v>26</v>
      </c>
      <c r="B43" s="53"/>
      <c r="C43" s="42"/>
      <c r="D43" s="84"/>
      <c r="E43" s="42"/>
      <c r="F43" s="13"/>
      <c r="G43" s="13"/>
      <c r="H43" s="13"/>
      <c r="I43" s="13"/>
      <c r="J43" s="13"/>
      <c r="K43" s="13"/>
      <c r="L43" s="14"/>
    </row>
    <row r="44" spans="1:12" ht="12" customHeight="1">
      <c r="A44" s="4"/>
      <c r="B44" s="51"/>
      <c r="C44" s="40"/>
      <c r="D44" s="85"/>
      <c r="E44" s="47"/>
      <c r="F44" s="13"/>
      <c r="G44" s="13"/>
      <c r="H44" s="13"/>
      <c r="I44" s="13"/>
      <c r="J44" s="13"/>
      <c r="K44" s="13"/>
      <c r="L44" s="14"/>
    </row>
    <row r="45" spans="1:12" ht="12" customHeight="1">
      <c r="A45" s="4" t="s">
        <v>4</v>
      </c>
      <c r="B45" s="52">
        <f>B44</f>
        <v>0</v>
      </c>
      <c r="C45" s="40"/>
      <c r="D45" s="83">
        <f>D44</f>
        <v>0</v>
      </c>
      <c r="E45" s="47"/>
      <c r="F45" s="13"/>
      <c r="G45" s="13"/>
      <c r="H45" s="13"/>
      <c r="I45" s="13"/>
      <c r="J45" s="13"/>
      <c r="K45" s="13"/>
      <c r="L45" s="14"/>
    </row>
    <row r="46" spans="1:12" ht="5.25" customHeight="1">
      <c r="A46" s="4"/>
      <c r="B46" s="58"/>
      <c r="C46" s="47"/>
      <c r="D46" s="86"/>
      <c r="E46" s="47"/>
      <c r="F46" s="13"/>
      <c r="G46" s="13"/>
      <c r="H46" s="13"/>
      <c r="I46" s="13"/>
      <c r="J46" s="13"/>
      <c r="K46" s="13"/>
      <c r="L46" s="14"/>
    </row>
    <row r="47" spans="1:12" ht="12" customHeight="1">
      <c r="A47" s="18" t="s">
        <v>27</v>
      </c>
      <c r="B47" s="53"/>
      <c r="C47" s="42"/>
      <c r="D47" s="84"/>
      <c r="E47" s="42"/>
      <c r="F47" s="13"/>
      <c r="G47" s="13"/>
      <c r="H47" s="13"/>
      <c r="I47" s="13"/>
      <c r="J47" s="13"/>
      <c r="K47" s="13"/>
      <c r="L47" s="14"/>
    </row>
    <row r="48" spans="1:12" ht="12" customHeight="1">
      <c r="A48" s="4" t="s">
        <v>14</v>
      </c>
      <c r="B48" s="50">
        <v>0.5</v>
      </c>
      <c r="C48" s="80">
        <v>61</v>
      </c>
      <c r="D48" s="80">
        <f>B48*C48</f>
        <v>30.5</v>
      </c>
      <c r="E48" s="47"/>
      <c r="F48" s="13"/>
      <c r="G48" s="13"/>
      <c r="H48" s="13"/>
      <c r="I48" s="13"/>
      <c r="J48" s="13"/>
      <c r="K48" s="13"/>
      <c r="L48" s="14"/>
    </row>
    <row r="49" spans="1:12" ht="12" customHeight="1">
      <c r="A49" s="4" t="s">
        <v>42</v>
      </c>
      <c r="B49" s="50">
        <v>3</v>
      </c>
      <c r="C49" s="80">
        <v>61</v>
      </c>
      <c r="D49" s="80">
        <f>B49*C49</f>
        <v>183</v>
      </c>
      <c r="E49" s="47" t="s">
        <v>43</v>
      </c>
      <c r="F49" s="13"/>
      <c r="G49" s="13"/>
      <c r="H49" s="13"/>
      <c r="I49" s="13"/>
      <c r="J49" s="13"/>
      <c r="K49" s="13"/>
      <c r="L49" s="14"/>
    </row>
    <row r="50" spans="1:12" ht="12" customHeight="1">
      <c r="A50" s="4"/>
      <c r="B50" s="50"/>
      <c r="C50" s="80">
        <v>61</v>
      </c>
      <c r="D50" s="80">
        <f>B50*C50</f>
        <v>0</v>
      </c>
      <c r="E50" s="47"/>
      <c r="F50" s="13"/>
      <c r="G50" s="13"/>
      <c r="H50" s="13"/>
      <c r="I50" s="13"/>
      <c r="J50" s="13"/>
      <c r="K50" s="13"/>
      <c r="L50" s="14"/>
    </row>
    <row r="51" spans="1:12" ht="12" customHeight="1">
      <c r="A51" s="4" t="s">
        <v>4</v>
      </c>
      <c r="B51" s="52">
        <f>SUM(B48:B50)</f>
        <v>3.5</v>
      </c>
      <c r="C51" s="40"/>
      <c r="D51" s="83">
        <f>SUM(D48:D50)</f>
        <v>213.5</v>
      </c>
      <c r="E51" s="47"/>
      <c r="F51" s="13"/>
      <c r="G51" s="13"/>
      <c r="H51" s="13"/>
      <c r="I51" s="13"/>
      <c r="J51" s="13"/>
      <c r="K51" s="13"/>
      <c r="L51" s="14"/>
    </row>
    <row r="52" spans="1:12" ht="5.25" customHeight="1">
      <c r="A52" s="3"/>
      <c r="B52" s="53"/>
      <c r="C52" s="42"/>
      <c r="D52" s="84"/>
      <c r="E52" s="42"/>
      <c r="F52" s="13"/>
      <c r="G52" s="13"/>
      <c r="H52" s="13"/>
      <c r="I52" s="13"/>
      <c r="J52" s="13"/>
      <c r="K52" s="13"/>
      <c r="L52" s="14"/>
    </row>
    <row r="53" spans="1:12" ht="12" customHeight="1">
      <c r="A53" s="18" t="s">
        <v>28</v>
      </c>
      <c r="B53" s="53"/>
      <c r="C53" s="42"/>
      <c r="D53" s="84"/>
      <c r="E53" s="42"/>
      <c r="F53" s="13"/>
      <c r="G53" s="13"/>
      <c r="H53" s="13"/>
      <c r="I53" s="13"/>
      <c r="J53" s="13"/>
      <c r="K53" s="13"/>
      <c r="L53" s="14"/>
    </row>
    <row r="54" spans="1:12" ht="12" customHeight="1">
      <c r="A54" s="4" t="s">
        <v>48</v>
      </c>
      <c r="B54" s="50">
        <v>0.25</v>
      </c>
      <c r="C54" s="80">
        <v>61</v>
      </c>
      <c r="D54" s="80">
        <f>B54*C54</f>
        <v>15.25</v>
      </c>
      <c r="E54" s="42"/>
      <c r="F54" s="13"/>
      <c r="G54" s="13"/>
      <c r="H54" s="13"/>
      <c r="I54" s="13"/>
      <c r="J54" s="13"/>
      <c r="K54" s="13"/>
      <c r="L54" s="14"/>
    </row>
    <row r="55" spans="1:12" ht="12" customHeight="1">
      <c r="A55" s="4" t="s">
        <v>40</v>
      </c>
      <c r="B55" s="50">
        <v>3</v>
      </c>
      <c r="C55" s="80">
        <v>61</v>
      </c>
      <c r="D55" s="80">
        <f>B55*C55</f>
        <v>183</v>
      </c>
      <c r="E55" s="47"/>
      <c r="F55" s="13"/>
      <c r="G55" s="13"/>
      <c r="H55" s="13"/>
      <c r="I55" s="13"/>
      <c r="J55" s="13"/>
      <c r="K55" s="13"/>
      <c r="L55" s="14"/>
    </row>
    <row r="56" spans="1:12" ht="12" customHeight="1">
      <c r="A56" s="4" t="s">
        <v>47</v>
      </c>
      <c r="B56" s="50">
        <v>0.5</v>
      </c>
      <c r="C56" s="80">
        <v>61</v>
      </c>
      <c r="D56" s="80">
        <f>B56*C56</f>
        <v>30.5</v>
      </c>
      <c r="E56" s="47"/>
      <c r="F56" s="13"/>
      <c r="J56" s="13"/>
      <c r="K56" s="13"/>
      <c r="L56" s="14"/>
    </row>
    <row r="57" spans="1:12" ht="12" customHeight="1">
      <c r="A57" s="4" t="s">
        <v>17</v>
      </c>
      <c r="B57" s="51">
        <v>0.25</v>
      </c>
      <c r="C57" s="80">
        <v>61</v>
      </c>
      <c r="D57" s="80">
        <f>B57*C57</f>
        <v>15.25</v>
      </c>
      <c r="E57" s="47"/>
      <c r="F57" s="13"/>
      <c r="G57" s="13"/>
      <c r="H57" s="13"/>
      <c r="I57" s="13"/>
      <c r="J57" s="13"/>
      <c r="K57" s="13"/>
      <c r="L57" s="14"/>
    </row>
    <row r="58" spans="1:12" ht="12" customHeight="1">
      <c r="A58" s="4" t="s">
        <v>4</v>
      </c>
      <c r="B58" s="52">
        <f>SUM(B55:B57)</f>
        <v>3.75</v>
      </c>
      <c r="C58" s="40"/>
      <c r="D58" s="83">
        <f>SUM(D55:D57)</f>
        <v>228.75</v>
      </c>
      <c r="E58" s="47"/>
      <c r="F58" s="13"/>
      <c r="G58" s="13"/>
      <c r="H58" s="13"/>
      <c r="I58" s="13"/>
      <c r="J58" s="13"/>
      <c r="K58" s="13"/>
      <c r="L58" s="14"/>
    </row>
    <row r="59" spans="1:12" ht="12" customHeight="1">
      <c r="A59" s="4"/>
      <c r="B59" s="54"/>
      <c r="C59" s="47"/>
      <c r="D59" s="87"/>
      <c r="E59" s="47"/>
      <c r="F59" s="13"/>
      <c r="G59" s="13"/>
      <c r="H59" s="13"/>
      <c r="I59" s="13"/>
      <c r="J59" s="13"/>
      <c r="K59" s="13"/>
      <c r="L59" s="14"/>
    </row>
    <row r="60" spans="1:12" ht="12" customHeight="1" thickBot="1">
      <c r="A60" s="28" t="s">
        <v>4</v>
      </c>
      <c r="B60" s="55">
        <f>B41+B45+B51+B58</f>
        <v>9.25</v>
      </c>
      <c r="C60" s="43"/>
      <c r="D60" s="88">
        <f>D41+D45+D51+D58</f>
        <v>564.25</v>
      </c>
      <c r="E60" s="48"/>
      <c r="F60" s="15"/>
      <c r="G60" s="15"/>
      <c r="H60" s="15"/>
      <c r="I60" s="15"/>
      <c r="J60" s="15"/>
      <c r="K60" s="15"/>
      <c r="L60" s="16"/>
    </row>
    <row r="61" spans="2:11" ht="6.75" customHeight="1" thickBot="1">
      <c r="B61" s="56"/>
      <c r="D61" s="89"/>
      <c r="E61" s="45"/>
      <c r="K61" s="13"/>
    </row>
    <row r="62" spans="1:12" ht="14.25" thickTop="1">
      <c r="A62" s="29" t="s">
        <v>29</v>
      </c>
      <c r="B62" s="57"/>
      <c r="C62" s="19"/>
      <c r="D62" s="90">
        <f>D8+D14+D35+D60</f>
        <v>939.99</v>
      </c>
      <c r="E62" s="63"/>
      <c r="F62" s="34" t="s">
        <v>30</v>
      </c>
      <c r="G62" s="32" t="s">
        <v>31</v>
      </c>
      <c r="H62" s="32" t="s">
        <v>32</v>
      </c>
      <c r="I62" s="33" t="s">
        <v>33</v>
      </c>
      <c r="J62" s="68" t="s">
        <v>3</v>
      </c>
      <c r="K62" s="68" t="s">
        <v>34</v>
      </c>
      <c r="L62" s="20"/>
    </row>
    <row r="63" spans="1:12" ht="14.25" thickBot="1">
      <c r="A63" s="30" t="s">
        <v>36</v>
      </c>
      <c r="B63" s="58"/>
      <c r="C63" s="21"/>
      <c r="D63" s="85">
        <f>D62*0.196</f>
        <v>184.23804</v>
      </c>
      <c r="E63" s="47"/>
      <c r="F63" s="26"/>
      <c r="G63" s="25"/>
      <c r="H63" s="25"/>
      <c r="I63" s="25"/>
      <c r="J63" s="69"/>
      <c r="K63" s="69"/>
      <c r="L63" s="22"/>
    </row>
    <row r="64" spans="1:12" ht="14.25" thickBot="1">
      <c r="A64" s="31" t="s">
        <v>35</v>
      </c>
      <c r="B64" s="59"/>
      <c r="C64" s="23"/>
      <c r="D64" s="91">
        <f>D62+D63</f>
        <v>1124.22804</v>
      </c>
      <c r="E64" s="23"/>
      <c r="F64" s="92"/>
      <c r="G64" s="93">
        <v>1219.59</v>
      </c>
      <c r="H64" s="93"/>
      <c r="I64" s="93"/>
      <c r="J64" s="94">
        <f>G64+H64+I64</f>
        <v>1219.59</v>
      </c>
      <c r="K64" s="94">
        <f>J64-D64</f>
        <v>95.36195999999995</v>
      </c>
      <c r="L64" s="95"/>
    </row>
    <row r="65" ht="14.25" thickTop="1"/>
    <row r="69" ht="13.5">
      <c r="K69" s="9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Hubert ROUX</cp:lastModifiedBy>
  <cp:lastPrinted>2001-11-14T16:28:10Z</cp:lastPrinted>
  <dcterms:modified xsi:type="dcterms:W3CDTF">2012-06-12T14:51:34Z</dcterms:modified>
  <cp:category/>
  <cp:version/>
  <cp:contentType/>
  <cp:contentStatus/>
</cp:coreProperties>
</file>